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<sst xmlns="http://schemas.openxmlformats.org/spreadsheetml/2006/main" count="39" uniqueCount="29">
  <si>
    <r>
      <t>Input</t>
    </r>
    <r>
      <rPr>
        <b/>
        <sz val="10"/>
        <color indexed="10"/>
        <rFont val="Arial"/>
        <family val="2"/>
      </rPr>
      <t>*</t>
    </r>
  </si>
  <si>
    <t>Results</t>
  </si>
  <si>
    <t>Column Labels</t>
  </si>
  <si>
    <t>Chi-Square</t>
  </si>
  <si>
    <t>Row Labels</t>
  </si>
  <si>
    <t xml:space="preserve">White    </t>
  </si>
  <si>
    <t xml:space="preserve">Black    </t>
  </si>
  <si>
    <t>Hispanic</t>
  </si>
  <si>
    <t>Row Totals</t>
  </si>
  <si>
    <t>p-value</t>
  </si>
  <si>
    <t xml:space="preserve">Too little                           </t>
  </si>
  <si>
    <t>Degrees of Freedom</t>
  </si>
  <si>
    <t xml:space="preserve">About right                        </t>
  </si>
  <si>
    <t xml:space="preserve">Too Much                          </t>
  </si>
  <si>
    <t>If the p-value is less than .05 then there is an association.</t>
  </si>
  <si>
    <t>Calculations</t>
  </si>
  <si>
    <t>Row 1</t>
  </si>
  <si>
    <t>Col Total</t>
  </si>
  <si>
    <t>Row 2</t>
  </si>
  <si>
    <t>Row 3</t>
  </si>
  <si>
    <t>Row 4</t>
  </si>
  <si>
    <t>Row 5</t>
  </si>
  <si>
    <t>Row 6</t>
  </si>
  <si>
    <t>Row 7</t>
  </si>
  <si>
    <t>Row 8</t>
  </si>
  <si>
    <t>Row 9</t>
  </si>
  <si>
    <t>Row 10</t>
  </si>
  <si>
    <t>Expected Values</t>
  </si>
  <si>
    <t>(O-E)^2/E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</si>
</sst>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0_);_(* \(#,##0.00000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0"/>
    </font>
    <font>
      <sz val="12"/>
      <name val="Times New Roman"/>
      <family val="1"/>
    </font>
    <font>
      <b/>
      <sz val="10"/>
      <color indexed="23"/>
      <name val="Arial"/>
      <family val="2"/>
    </font>
    <font>
      <b/>
      <sz val="10"/>
      <color indexed="5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3" fillId="3" borderId="0" xfId="0" applyFont="1" applyFill="1" applyAlignment="1">
      <alignment horizontal="centerContinuous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164" fontId="0" fillId="2" borderId="0" xfId="15" applyNumberForma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right"/>
    </xf>
    <xf numFmtId="0" fontId="0" fillId="0" borderId="0" xfId="0" applyFont="1" applyAlignment="1">
      <alignment/>
    </xf>
    <xf numFmtId="0" fontId="7" fillId="4" borderId="0" xfId="0" applyFont="1" applyFill="1" applyAlignment="1">
      <alignment horizontal="centerContinuous"/>
    </xf>
    <xf numFmtId="0" fontId="3" fillId="4" borderId="0" xfId="0" applyFont="1" applyFill="1" applyAlignment="1">
      <alignment horizontal="centerContinuous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2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tabSelected="1" workbookViewId="0" topLeftCell="A1">
      <selection activeCell="K10" sqref="K10"/>
    </sheetView>
  </sheetViews>
  <sheetFormatPr defaultColWidth="9.140625" defaultRowHeight="12.75"/>
  <cols>
    <col min="1" max="1" width="17.28125" style="0" customWidth="1"/>
    <col min="6" max="6" width="10.140625" style="0" customWidth="1"/>
    <col min="7" max="7" width="6.140625" style="0" customWidth="1"/>
    <col min="10" max="10" width="12.421875" style="0" customWidth="1"/>
    <col min="12" max="12" width="16.421875" style="0" customWidth="1"/>
    <col min="13" max="13" width="21.7109375" style="0" customWidth="1"/>
  </cols>
  <sheetData>
    <row r="3" spans="1:14" ht="12.75">
      <c r="A3" s="3" t="s">
        <v>0</v>
      </c>
      <c r="B3" s="3"/>
      <c r="C3" s="3"/>
      <c r="D3" s="3"/>
      <c r="E3" s="3"/>
      <c r="F3" s="3"/>
      <c r="I3" s="3" t="s">
        <v>1</v>
      </c>
      <c r="J3" s="3"/>
      <c r="K3" s="3"/>
      <c r="L3" s="3"/>
      <c r="M3" s="3"/>
      <c r="N3" s="3"/>
    </row>
    <row r="4" spans="2:14" ht="12.75">
      <c r="B4" s="4" t="s">
        <v>2</v>
      </c>
      <c r="C4" s="4"/>
      <c r="D4" s="4"/>
      <c r="E4" s="4"/>
      <c r="F4" s="4"/>
      <c r="G4" s="5"/>
      <c r="I4" s="1"/>
      <c r="J4" s="6" t="s">
        <v>3</v>
      </c>
      <c r="K4" s="1"/>
      <c r="L4" s="1">
        <f>SUM(J29:N38)</f>
        <v>10.097039051809716</v>
      </c>
      <c r="M4" s="1"/>
      <c r="N4" s="1"/>
    </row>
    <row r="5" spans="1:14" ht="15.75">
      <c r="A5" s="7" t="s">
        <v>4</v>
      </c>
      <c r="B5" s="8" t="s">
        <v>5</v>
      </c>
      <c r="C5" s="8" t="s">
        <v>6</v>
      </c>
      <c r="D5" s="8" t="s">
        <v>7</v>
      </c>
      <c r="E5" s="9"/>
      <c r="F5" s="9"/>
      <c r="G5" s="5" t="s">
        <v>8</v>
      </c>
      <c r="I5" s="1"/>
      <c r="J5" s="10" t="s">
        <v>9</v>
      </c>
      <c r="K5" s="1"/>
      <c r="L5" s="11">
        <f>CHIDIST(L4,L6)</f>
        <v>0.038824414514233595</v>
      </c>
      <c r="M5" s="1"/>
      <c r="N5" s="1"/>
    </row>
    <row r="6" spans="1:14" ht="15.75">
      <c r="A6" s="8" t="s">
        <v>10</v>
      </c>
      <c r="B6" s="12">
        <v>128</v>
      </c>
      <c r="C6" s="12">
        <v>41</v>
      </c>
      <c r="D6" s="12">
        <v>21</v>
      </c>
      <c r="E6" s="12"/>
      <c r="F6" s="12"/>
      <c r="G6" s="13">
        <f aca="true" t="shared" si="0" ref="G6:G11">IF(B6&lt;&gt;"",SUM(B6:F6),"")</f>
        <v>190</v>
      </c>
      <c r="H6" s="14"/>
      <c r="I6" s="1"/>
      <c r="J6" s="1" t="s">
        <v>11</v>
      </c>
      <c r="K6" s="15"/>
      <c r="L6" s="1">
        <f>(COUNT(B16:F16)-1)*(COUNT(G6:G15)-1)</f>
        <v>4</v>
      </c>
      <c r="M6" s="1"/>
      <c r="N6" s="1"/>
    </row>
    <row r="7" spans="1:14" ht="15.75">
      <c r="A7" s="8" t="s">
        <v>12</v>
      </c>
      <c r="B7" s="12">
        <v>197</v>
      </c>
      <c r="C7" s="12">
        <v>32</v>
      </c>
      <c r="D7" s="12">
        <v>21</v>
      </c>
      <c r="E7" s="12"/>
      <c r="F7" s="12"/>
      <c r="G7" s="13">
        <f t="shared" si="0"/>
        <v>250</v>
      </c>
      <c r="H7" s="14"/>
      <c r="I7" s="1"/>
      <c r="J7" s="1"/>
      <c r="K7" s="1"/>
      <c r="L7" s="1"/>
      <c r="M7" s="1"/>
      <c r="N7" s="1"/>
    </row>
    <row r="8" spans="1:14" ht="15.75">
      <c r="A8" s="8" t="s">
        <v>13</v>
      </c>
      <c r="B8" s="12">
        <v>185</v>
      </c>
      <c r="C8" s="12">
        <v>31</v>
      </c>
      <c r="D8" s="16">
        <v>19</v>
      </c>
      <c r="G8" s="13">
        <f t="shared" si="0"/>
        <v>235</v>
      </c>
      <c r="H8" s="14"/>
      <c r="I8" s="1"/>
      <c r="J8" s="2" t="s">
        <v>14</v>
      </c>
      <c r="K8" s="1"/>
      <c r="L8" s="1"/>
      <c r="M8" s="1"/>
      <c r="N8" s="1"/>
    </row>
    <row r="9" spans="1:14" ht="12.75">
      <c r="A9" s="12"/>
      <c r="B9" s="12"/>
      <c r="C9" s="12"/>
      <c r="G9" s="13">
        <f t="shared" si="0"/>
      </c>
      <c r="H9" s="14"/>
      <c r="I9" s="1"/>
      <c r="J9" s="1"/>
      <c r="K9" s="1"/>
      <c r="L9" s="1"/>
      <c r="M9" s="1"/>
      <c r="N9" s="1"/>
    </row>
    <row r="10" spans="1:14" ht="12.75">
      <c r="A10" s="12"/>
      <c r="B10" s="12"/>
      <c r="C10" s="12"/>
      <c r="G10" s="13">
        <f t="shared" si="0"/>
      </c>
      <c r="H10" s="14"/>
      <c r="I10" s="1"/>
      <c r="J10" s="1"/>
      <c r="K10" s="1"/>
      <c r="L10" s="1"/>
      <c r="M10" s="1"/>
      <c r="N10" s="1"/>
    </row>
    <row r="11" spans="1:14" ht="12.75">
      <c r="A11" s="12"/>
      <c r="B11" s="12"/>
      <c r="C11" s="12"/>
      <c r="G11" s="13">
        <f t="shared" si="0"/>
      </c>
      <c r="H11" s="14"/>
      <c r="I11" s="1"/>
      <c r="J11" s="1"/>
      <c r="K11" s="1"/>
      <c r="L11" s="1"/>
      <c r="M11" s="1"/>
      <c r="N11" s="1"/>
    </row>
    <row r="12" spans="7:14" ht="12.75">
      <c r="G12" s="5"/>
      <c r="I12" s="1"/>
      <c r="J12" s="1"/>
      <c r="K12" s="1"/>
      <c r="L12" s="1"/>
      <c r="M12" s="1"/>
      <c r="N12" s="1"/>
    </row>
    <row r="13" spans="7:14" ht="12.75">
      <c r="G13" s="5"/>
      <c r="I13" s="17" t="s">
        <v>15</v>
      </c>
      <c r="J13" s="18"/>
      <c r="K13" s="18"/>
      <c r="L13" s="18"/>
      <c r="M13" s="18"/>
      <c r="N13" s="18"/>
    </row>
    <row r="14" spans="7:14" ht="12.75">
      <c r="G14" s="5"/>
      <c r="I14" s="1"/>
      <c r="J14" s="1"/>
      <c r="K14" s="1"/>
      <c r="L14" s="1"/>
      <c r="M14" s="1"/>
      <c r="N14" s="1"/>
    </row>
    <row r="15" spans="5:14" ht="12.75">
      <c r="E15" s="21"/>
      <c r="F15" s="21"/>
      <c r="G15" s="5"/>
      <c r="I15" s="19" t="s">
        <v>27</v>
      </c>
      <c r="J15" s="20"/>
      <c r="K15" s="20"/>
      <c r="L15" s="20"/>
      <c r="M15" s="20"/>
      <c r="N15" s="1"/>
    </row>
    <row r="16" spans="1:14" ht="12.75">
      <c r="A16" s="5" t="s">
        <v>17</v>
      </c>
      <c r="B16" s="5">
        <f>IF(B6&lt;&gt;"",SUM(B6:B15),"")</f>
        <v>510</v>
      </c>
      <c r="C16" s="5">
        <f>IF(C6&lt;&gt;"",SUM(C6:C15),"")</f>
        <v>104</v>
      </c>
      <c r="D16" s="5">
        <f>IF(D6&lt;&gt;"",SUM(D6:D15),"")</f>
        <v>61</v>
      </c>
      <c r="E16" s="5">
        <f>IF(E6&lt;&gt;"",SUM(E6:E15),"")</f>
      </c>
      <c r="F16" s="5">
        <f>IF(F6&lt;&gt;"",SUM(F6:F15),"")</f>
      </c>
      <c r="G16" s="5">
        <f>SUM(G6:G15)</f>
        <v>675</v>
      </c>
      <c r="I16" s="20" t="s">
        <v>16</v>
      </c>
      <c r="J16" s="20">
        <f>IF(B6&lt;&gt;"",($G6*B$16)/$G$16,"")</f>
        <v>143.55555555555554</v>
      </c>
      <c r="K16" s="20">
        <f>IF(C6&lt;&gt;"",($G6*C$16)/$G$16,"")</f>
        <v>29.274074074074075</v>
      </c>
      <c r="L16" s="20">
        <f>IF(D6&lt;&gt;"",($G6*D$16)/$G$16,"")</f>
        <v>17.17037037037037</v>
      </c>
      <c r="M16" s="20">
        <f>IF(E6&lt;&gt;"",($G6*E$16)/$G$16,"")</f>
      </c>
      <c r="N16" s="20">
        <f>IF(F6&lt;&gt;"",($G6*F$16)/$G$16,"")</f>
      </c>
    </row>
    <row r="17" spans="5:14" ht="12.75">
      <c r="E17" s="21"/>
      <c r="F17" s="21"/>
      <c r="G17" s="5"/>
      <c r="I17" s="20" t="s">
        <v>18</v>
      </c>
      <c r="J17" s="20">
        <f aca="true" t="shared" si="1" ref="J17:N25">IF(B7&lt;&gt;"",($G7*B$16)/$G$16,"")</f>
        <v>188.88888888888889</v>
      </c>
      <c r="K17" s="20">
        <f t="shared" si="1"/>
        <v>38.51851851851852</v>
      </c>
      <c r="L17" s="20">
        <f t="shared" si="1"/>
        <v>22.59259259259259</v>
      </c>
      <c r="M17" s="20">
        <f t="shared" si="1"/>
      </c>
      <c r="N17" s="20">
        <f t="shared" si="1"/>
      </c>
    </row>
    <row r="18" spans="5:14" ht="12.75">
      <c r="E18" s="21"/>
      <c r="F18" s="21"/>
      <c r="G18" s="5"/>
      <c r="I18" s="20" t="s">
        <v>19</v>
      </c>
      <c r="J18" s="20">
        <f t="shared" si="1"/>
        <v>177.55555555555554</v>
      </c>
      <c r="K18" s="20">
        <f t="shared" si="1"/>
        <v>36.20740740740741</v>
      </c>
      <c r="L18" s="20">
        <f t="shared" si="1"/>
        <v>21.237037037037037</v>
      </c>
      <c r="M18" s="20">
        <f t="shared" si="1"/>
      </c>
      <c r="N18" s="20">
        <f t="shared" si="1"/>
      </c>
    </row>
    <row r="19" spans="5:14" ht="12.75">
      <c r="E19" s="21"/>
      <c r="F19" s="21"/>
      <c r="G19" s="5"/>
      <c r="I19" s="20" t="s">
        <v>20</v>
      </c>
      <c r="J19" s="20">
        <f t="shared" si="1"/>
      </c>
      <c r="K19" s="20">
        <f t="shared" si="1"/>
      </c>
      <c r="L19" s="20">
        <f t="shared" si="1"/>
      </c>
      <c r="M19" s="20">
        <f t="shared" si="1"/>
      </c>
      <c r="N19" s="20">
        <f t="shared" si="1"/>
      </c>
    </row>
    <row r="20" spans="5:14" ht="12.75">
      <c r="E20" s="21"/>
      <c r="F20" s="21"/>
      <c r="G20" s="5"/>
      <c r="I20" s="20" t="s">
        <v>21</v>
      </c>
      <c r="J20" s="20">
        <f t="shared" si="1"/>
      </c>
      <c r="K20" s="20">
        <f t="shared" si="1"/>
      </c>
      <c r="L20" s="20">
        <f t="shared" si="1"/>
      </c>
      <c r="M20" s="20">
        <f t="shared" si="1"/>
      </c>
      <c r="N20" s="20">
        <f t="shared" si="1"/>
      </c>
    </row>
    <row r="21" spans="5:14" ht="12.75">
      <c r="E21" s="21"/>
      <c r="F21" s="21"/>
      <c r="G21" s="5"/>
      <c r="I21" s="20" t="s">
        <v>22</v>
      </c>
      <c r="J21" s="20">
        <f t="shared" si="1"/>
      </c>
      <c r="K21" s="20">
        <f t="shared" si="1"/>
      </c>
      <c r="L21" s="20">
        <f t="shared" si="1"/>
      </c>
      <c r="M21" s="20">
        <f t="shared" si="1"/>
      </c>
      <c r="N21" s="20">
        <f t="shared" si="1"/>
      </c>
    </row>
    <row r="22" spans="9:14" ht="12.75">
      <c r="I22" s="20" t="s">
        <v>23</v>
      </c>
      <c r="J22" s="20">
        <f t="shared" si="1"/>
      </c>
      <c r="K22" s="20">
        <f t="shared" si="1"/>
      </c>
      <c r="L22" s="20">
        <f t="shared" si="1"/>
      </c>
      <c r="M22" s="20">
        <f t="shared" si="1"/>
      </c>
      <c r="N22" s="20">
        <f t="shared" si="1"/>
      </c>
    </row>
    <row r="23" spans="9:14" ht="12.75">
      <c r="I23" s="20" t="s">
        <v>24</v>
      </c>
      <c r="J23" s="20">
        <f t="shared" si="1"/>
      </c>
      <c r="K23" s="20">
        <f t="shared" si="1"/>
      </c>
      <c r="L23" s="20">
        <f t="shared" si="1"/>
      </c>
      <c r="M23" s="20">
        <f t="shared" si="1"/>
      </c>
      <c r="N23" s="20">
        <f t="shared" si="1"/>
      </c>
    </row>
    <row r="24" spans="9:14" ht="12.75">
      <c r="I24" s="20" t="s">
        <v>25</v>
      </c>
      <c r="J24" s="20">
        <f t="shared" si="1"/>
      </c>
      <c r="K24" s="20">
        <f t="shared" si="1"/>
      </c>
      <c r="L24" s="20">
        <f t="shared" si="1"/>
      </c>
      <c r="M24" s="20">
        <f t="shared" si="1"/>
      </c>
      <c r="N24" s="20">
        <f t="shared" si="1"/>
      </c>
    </row>
    <row r="25" spans="9:14" ht="12.75">
      <c r="I25" s="20" t="s">
        <v>26</v>
      </c>
      <c r="J25" s="20">
        <f t="shared" si="1"/>
      </c>
      <c r="K25" s="20">
        <f t="shared" si="1"/>
      </c>
      <c r="L25" s="20">
        <f t="shared" si="1"/>
      </c>
      <c r="M25" s="20">
        <f t="shared" si="1"/>
      </c>
      <c r="N25" s="20">
        <f t="shared" si="1"/>
      </c>
    </row>
    <row r="26" spans="9:14" ht="12.75">
      <c r="I26" s="1"/>
      <c r="J26" s="1"/>
      <c r="K26" s="1"/>
      <c r="L26" s="1"/>
      <c r="M26" s="1"/>
      <c r="N26" s="20">
        <f>IF(F15&lt;&gt;"",($G15*F$16)/$G$16,"")</f>
      </c>
    </row>
    <row r="27" spans="5:14" ht="12.75">
      <c r="E27">
        <f>IF(E10&lt;&gt;"",($G10*E$16)/$G$16,"")</f>
      </c>
      <c r="F27">
        <f>IF(F10&lt;&gt;"",($G10*F$16)/$G$16,"")</f>
      </c>
      <c r="I27" s="1"/>
      <c r="J27" s="1"/>
      <c r="K27" s="1"/>
      <c r="L27" s="1"/>
      <c r="M27" s="1"/>
      <c r="N27" s="1"/>
    </row>
    <row r="28" spans="5:14" ht="12.75">
      <c r="E28">
        <f>IF(E11&lt;&gt;"",($G11*E$16)/$G$16,"")</f>
      </c>
      <c r="F28">
        <f>IF(F11&lt;&gt;"",($G11*F$16)/$G$16,"")</f>
      </c>
      <c r="I28" s="19" t="s">
        <v>28</v>
      </c>
      <c r="J28" s="20"/>
      <c r="K28" s="20"/>
      <c r="L28" s="20"/>
      <c r="M28" s="20"/>
      <c r="N28" s="1"/>
    </row>
    <row r="29" spans="9:14" ht="12.75">
      <c r="I29" s="20" t="s">
        <v>16</v>
      </c>
      <c r="J29" s="20">
        <f>IF(B6&lt;&gt;"",((B6-J16)^2)/J16,"")</f>
        <v>1.685586515307875</v>
      </c>
      <c r="K29" s="20">
        <f>IF(C6&lt;&gt;"",((C6-K16)^2)/K16,"")</f>
        <v>4.696897960713749</v>
      </c>
      <c r="L29" s="20">
        <f>IF(D6&lt;&gt;"",((D6-L16)^2)/L16,"")</f>
        <v>0.854149490301345</v>
      </c>
      <c r="M29" s="20">
        <f>IF(E6&lt;&gt;"",((E6-M16)^2)/M16,"")</f>
      </c>
      <c r="N29" s="20">
        <f>IF(F6&lt;&gt;"",((F6-N16)^2)/N16,"")</f>
      </c>
    </row>
    <row r="30" spans="9:14" ht="12.75">
      <c r="I30" s="20" t="s">
        <v>18</v>
      </c>
      <c r="J30" s="20">
        <f>IF(B7&lt;&gt;"",((B7-J17)^2)/J17,"")</f>
        <v>0.34830065359477147</v>
      </c>
      <c r="K30" s="20">
        <f>IF(C7&lt;&gt;"",((C7-K17)^2)/K17,"")</f>
        <v>1.1031339031339034</v>
      </c>
      <c r="L30" s="20">
        <f>IF(D7&lt;&gt;"",((D7-L17)^2)/L17,"")</f>
        <v>0.11226472374013344</v>
      </c>
      <c r="M30" s="20">
        <f>IF(E7&lt;&gt;"",((E7-M17)^2)/M17,"")</f>
      </c>
      <c r="N30" s="20">
        <f>IF(F7&lt;&gt;"",((F7-N17)^2)/N17,"")</f>
      </c>
    </row>
    <row r="31" spans="9:14" ht="12.75">
      <c r="I31" s="20" t="s">
        <v>19</v>
      </c>
      <c r="J31" s="20">
        <f>IF(B8&lt;&gt;"",((B8-J18)^2)/J18,"")</f>
        <v>0.3121262689472963</v>
      </c>
      <c r="K31" s="20">
        <f>IF(C8&lt;&gt;"",((C8-K18)^2)/K18,"")</f>
        <v>0.7489376856398138</v>
      </c>
      <c r="L31" s="20">
        <f>IF(D8&lt;&gt;"",((D8-L18)^2)/L18,"")</f>
        <v>0.2356418504308285</v>
      </c>
      <c r="M31" s="20">
        <f>IF(E8&lt;&gt;"",((E8-M18)^2)/M18,"")</f>
      </c>
      <c r="N31" s="20">
        <f>IF(F8&lt;&gt;"",((F8-N18)^2)/N18,"")</f>
      </c>
    </row>
    <row r="32" spans="9:14" ht="12.75">
      <c r="I32" s="20" t="s">
        <v>20</v>
      </c>
      <c r="J32" s="20">
        <f>IF(B9&lt;&gt;"",((B9-J19)^2)/J19,"")</f>
      </c>
      <c r="K32" s="20">
        <f>IF(C9&lt;&gt;"",((C9-K19)^2)/K19,"")</f>
      </c>
      <c r="L32" s="20">
        <f>IF(D9&lt;&gt;"",((D9-L19)^2)/L19,"")</f>
      </c>
      <c r="M32" s="20">
        <f>IF(E9&lt;&gt;"",((E9-M19)^2)/M19,"")</f>
      </c>
      <c r="N32" s="20">
        <f>IF(F9&lt;&gt;"",((F9-N19)^2)/N19,"")</f>
      </c>
    </row>
    <row r="33" spans="9:14" ht="12.75">
      <c r="I33" s="20" t="s">
        <v>21</v>
      </c>
      <c r="J33" s="20">
        <f>IF(B10&lt;&gt;"",((B10-J20)^2)/J20,"")</f>
      </c>
      <c r="K33" s="20">
        <f>IF(C10&lt;&gt;"",((C10-K20)^2)/K20,"")</f>
      </c>
      <c r="L33" s="20">
        <f>IF(D10&lt;&gt;"",((D10-L20)^2)/L20,"")</f>
      </c>
      <c r="M33" s="20">
        <f>IF(E10&lt;&gt;"",((E10-M20)^2)/M20,"")</f>
      </c>
      <c r="N33" s="20">
        <f>IF(F10&lt;&gt;"",((F10-N20)^2)/N20,"")</f>
      </c>
    </row>
    <row r="34" spans="9:14" ht="12.75">
      <c r="I34" s="20" t="s">
        <v>22</v>
      </c>
      <c r="J34" s="20">
        <f>IF(B11&lt;&gt;"",((B11-J21)^2)/J21,"")</f>
      </c>
      <c r="K34" s="20">
        <f>IF(C11&lt;&gt;"",((C11-K21)^2)/K21,"")</f>
      </c>
      <c r="L34" s="20">
        <f>IF(D11&lt;&gt;"",((D11-L21)^2)/L21,"")</f>
      </c>
      <c r="M34" s="20">
        <f>IF(E11&lt;&gt;"",((E11-M21)^2)/M21,"")</f>
      </c>
      <c r="N34" s="20">
        <f>IF(F11&lt;&gt;"",((F11-N21)^2)/N21,"")</f>
      </c>
    </row>
    <row r="35" spans="9:14" ht="12.75">
      <c r="I35" s="20" t="s">
        <v>23</v>
      </c>
      <c r="J35" s="20">
        <f>IF(B12&lt;&gt;"",((B12-J22)^2)/J22,"")</f>
      </c>
      <c r="K35" s="20">
        <f>IF(C12&lt;&gt;"",((C12-K22)^2)/K22,"")</f>
      </c>
      <c r="L35" s="20">
        <f>IF(D12&lt;&gt;"",((D12-L22)^2)/L22,"")</f>
      </c>
      <c r="M35" s="20">
        <f>IF(E12&lt;&gt;"",((E12-M22)^2)/M22,"")</f>
      </c>
      <c r="N35" s="20">
        <f>IF(F12&lt;&gt;"",((F12-N22)^2)/N22,"")</f>
      </c>
    </row>
    <row r="36" spans="9:14" ht="12.75">
      <c r="I36" s="20" t="s">
        <v>24</v>
      </c>
      <c r="J36" s="20">
        <f>IF(B13&lt;&gt;"",((B13-J23)^2)/J23,"")</f>
      </c>
      <c r="K36" s="20">
        <f>IF(C13&lt;&gt;"",((C13-K23)^2)/K23,"")</f>
      </c>
      <c r="L36" s="20">
        <f>IF(D13&lt;&gt;"",((D13-L23)^2)/L23,"")</f>
      </c>
      <c r="M36" s="20">
        <f>IF(E13&lt;&gt;"",((E13-M23)^2)/M23,"")</f>
      </c>
      <c r="N36" s="20">
        <f>IF(F13&lt;&gt;"",((F13-N23)^2)/N23,"")</f>
      </c>
    </row>
    <row r="37" spans="9:14" ht="12.75">
      <c r="I37" s="20" t="s">
        <v>25</v>
      </c>
      <c r="J37" s="20">
        <f>IF(B14&lt;&gt;"",((B14-J24)^2)/J24,"")</f>
      </c>
      <c r="K37" s="20">
        <f>IF(C14&lt;&gt;"",((C14-K24)^2)/K24,"")</f>
      </c>
      <c r="L37" s="20">
        <f>IF(D14&lt;&gt;"",((D14-L24)^2)/L24,"")</f>
      </c>
      <c r="M37" s="20">
        <f>IF(E14&lt;&gt;"",((E14-M24)^2)/M24,"")</f>
      </c>
      <c r="N37" s="20">
        <f>IF(F14&lt;&gt;"",((F14-N24)^2)/N24,"")</f>
      </c>
    </row>
    <row r="38" spans="9:14" ht="12.75">
      <c r="I38" s="20" t="s">
        <v>26</v>
      </c>
      <c r="J38" s="20">
        <f>IF(B15&lt;&gt;"",((B15-J25)^2)/J25,"")</f>
      </c>
      <c r="K38" s="20">
        <f>IF(C15&lt;&gt;"",((C15-K25)^2)/K25,"")</f>
      </c>
      <c r="L38" s="20">
        <f>IF(D15&lt;&gt;"",((D15-L25)^2)/L25,"")</f>
      </c>
      <c r="M38" s="20">
        <f>IF(E15&lt;&gt;"",((E15-M25)^2)/M25,"")</f>
      </c>
      <c r="N38" s="20">
        <f>IF(F15&lt;&gt;"",((F15-N25)^2)/N25,"")</f>
      </c>
    </row>
    <row r="39" ht="12.75">
      <c r="N39" s="2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Sauro</dc:creator>
  <cp:keywords/>
  <dc:description/>
  <cp:lastModifiedBy>Jeff Sauro</cp:lastModifiedBy>
  <dcterms:created xsi:type="dcterms:W3CDTF">2009-08-16T02:55:28Z</dcterms:created>
  <dcterms:modified xsi:type="dcterms:W3CDTF">2009-08-16T02:55:57Z</dcterms:modified>
  <cp:category/>
  <cp:version/>
  <cp:contentType/>
  <cp:contentStatus/>
</cp:coreProperties>
</file>